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<sst xmlns="http://schemas.openxmlformats.org/spreadsheetml/2006/main" count="239" uniqueCount="171">
  <si>
    <t>N пп</t>
  </si>
  <si>
    <t>Наименование параметра</t>
  </si>
  <si>
    <t>Единица измерения</t>
  </si>
  <si>
    <t>Ззначение</t>
  </si>
  <si>
    <t>2.</t>
  </si>
  <si>
    <t>Дата начала отчетного периода</t>
  </si>
  <si>
    <t>01,01.2015 г.</t>
  </si>
  <si>
    <t>3.</t>
  </si>
  <si>
    <t>Дата конца отчетного периода</t>
  </si>
  <si>
    <t>31.12.2015 г.</t>
  </si>
  <si>
    <t>4.</t>
  </si>
  <si>
    <t>Преходящие остатки( денежных средств (на начало периода)</t>
  </si>
  <si>
    <t>руб.</t>
  </si>
  <si>
    <t>5.</t>
  </si>
  <si>
    <t>6.</t>
  </si>
  <si>
    <t>Задолженность потребителей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</si>
  <si>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</si>
  <si>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</si>
  <si>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</si>
  <si>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</si>
  <si>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</si>
  <si>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</si>
  <si>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</si>
  <si>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</si>
  <si>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</si>
  <si>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</si>
  <si>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 xml:space="preserve">денежных средств от потребителей </t>
  </si>
  <si>
    <t>13.</t>
  </si>
  <si>
    <t xml:space="preserve"> целевых взносов  от потребителей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</si>
  <si>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</si>
  <si>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</si>
  <si>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</si>
  <si>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</si>
  <si>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</si>
  <si>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</si>
  <si>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Всего денежных средств с учетом остатков</t>
  </si>
  <si>
    <t>Переходящие остатки  денежных средств (на конец периода)</t>
  </si>
  <si>
    <t>Переплата  потребителями</t>
  </si>
  <si>
    <t xml:space="preserve">Задолженность потребителей </t>
  </si>
  <si>
    <t>№п/п</t>
  </si>
  <si>
    <t xml:space="preserve">Наимеонование работ </t>
  </si>
  <si>
    <t>Объем</t>
  </si>
  <si>
    <t>Стоимость работ,руб.</t>
  </si>
  <si>
    <t xml:space="preserve"> Тек.ремонт   запорной арматуры  ( замена) в подвале  и вывод воды  в п/д ( 15 п/м)</t>
  </si>
  <si>
    <t>Тек.ремонт   запорной арматуры  в подвале  (32 шт.)</t>
  </si>
  <si>
    <t xml:space="preserve">Тек.ремонт лифтового оборудования </t>
  </si>
  <si>
    <t>Тек.ремонт  запорной арматуры ( замена) в подвале</t>
  </si>
  <si>
    <t xml:space="preserve"> Снос и санитарная обработка деревьев(3 шт)</t>
  </si>
  <si>
    <t>Тек.ремонт   межпанельных швов</t>
  </si>
  <si>
    <t xml:space="preserve"> Подготовка  к промывке  системы ЦО</t>
  </si>
  <si>
    <t xml:space="preserve"> Тек.ремонт  п/да №2 ( отделочные  работы)</t>
  </si>
  <si>
    <t xml:space="preserve">Итого  выполнено 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</si>
  <si>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</si>
  <si>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</si>
  <si>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</si>
  <si>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</si>
  <si>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</si>
  <si>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</si>
  <si>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</si>
  <si>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 в том числе</t>
  </si>
  <si>
    <t>*переплата   потребителями</t>
  </si>
  <si>
    <t>*задолженность потребителей</t>
  </si>
  <si>
    <t>Переходящие остатки денежных средств (на конец периода), в  том  числе</t>
  </si>
  <si>
    <t>Информация о предоставленных коммунальных услугах :</t>
  </si>
  <si>
    <t>Вид коммунальной услуги</t>
  </si>
  <si>
    <t>Отопление</t>
  </si>
  <si>
    <t>Горячее водоснабжение</t>
  </si>
  <si>
    <t>Холодное   водоснабжение</t>
  </si>
  <si>
    <t>Водоотведение</t>
  </si>
  <si>
    <t>Электроэнергия</t>
  </si>
  <si>
    <t>Гкал</t>
  </si>
  <si>
    <t>м3</t>
  </si>
  <si>
    <t>кВтч</t>
  </si>
  <si>
    <t>Общий объем потребления</t>
  </si>
  <si>
    <t>Начислено потребителям.руб</t>
  </si>
  <si>
    <t>Оплачено потребителями,руб</t>
  </si>
  <si>
    <t>Задолженность потребителей,руб</t>
  </si>
  <si>
    <t>Начислено поставщиком (поставщиками) коммунального ресурса,руб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</si>
  <si>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</si>
  <si>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</si>
  <si>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</si>
  <si>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</si>
  <si>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</si>
  <si>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</si>
  <si>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</si>
  <si>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Выполненные работы  по содержанию  общего  имущества  в отчетном периоде  :</t>
  </si>
  <si>
    <t>Наименование работы (услуги)</t>
  </si>
  <si>
    <t>Периодичность  предоставления  работы  (услуги)</t>
  </si>
  <si>
    <t>Исполнитель работы  (услуги)</t>
  </si>
  <si>
    <t xml:space="preserve">1. </t>
  </si>
  <si>
    <t>Содержание  конструктивных  элементов  МКД</t>
  </si>
  <si>
    <t>6 раз в неделю</t>
  </si>
  <si>
    <t>ООО"СтроЙград"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</si>
  <si>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</si>
  <si>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</si>
  <si>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</si>
  <si>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</si>
  <si>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</si>
  <si>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</si>
  <si>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системы водоснабжения, водоотведения и отопления</t>
  </si>
  <si>
    <t>2.4.</t>
  </si>
  <si>
    <t xml:space="preserve">Содержание  системы  электроснабжения </t>
  </si>
  <si>
    <t>2.5.</t>
  </si>
  <si>
    <t xml:space="preserve"> Содержание  коллективных (общедомовых) приборов учета </t>
  </si>
  <si>
    <t>По графику</t>
  </si>
  <si>
    <t>2.6.</t>
  </si>
  <si>
    <t>Содержание лифта (лифтов), в  т.ч. ежегодное  техническое  освидетельствование</t>
  </si>
  <si>
    <t>Постоянно</t>
  </si>
  <si>
    <t>ООО"СтройИнвест"</t>
  </si>
  <si>
    <t>2.7.</t>
  </si>
  <si>
    <t xml:space="preserve"> Содержание  систем  внутридомового  газового  оборудования</t>
  </si>
  <si>
    <t>ООО"Газпром г.Ульяновск"</t>
  </si>
  <si>
    <t xml:space="preserve"> Содержание иного  общего  имущества  в МКД :</t>
  </si>
  <si>
    <t>3.1.</t>
  </si>
  <si>
    <t xml:space="preserve">Уборка  лестничных клеток </t>
  </si>
  <si>
    <t>3.2.</t>
  </si>
  <si>
    <t xml:space="preserve"> Содержание   придомовой территории  ( в т.ч. уборка ручная  и механизированная )</t>
  </si>
  <si>
    <t>3.3.</t>
  </si>
  <si>
    <t xml:space="preserve">Сбор  и  вывоз  крупногабаритного   мусора  </t>
  </si>
  <si>
    <t>3.4.</t>
  </si>
  <si>
    <t xml:space="preserve">Сбор  и  вывоз  твердых бытовых отходов </t>
  </si>
  <si>
    <t>Ежедневно</t>
  </si>
  <si>
    <t>ООО"Гран-При""</t>
  </si>
  <si>
    <t>3.5.</t>
  </si>
  <si>
    <t xml:space="preserve"> Организация   мест  накопления  и передача   ртутьсодержащих ламп  в специализированные  организации</t>
  </si>
  <si>
    <t>По мере накопления</t>
  </si>
  <si>
    <t>ООО"МегаЛинк"</t>
  </si>
  <si>
    <t>3.6.</t>
  </si>
  <si>
    <t>Дератизация и дезинсекция чердаков(техэтажей) и подвалов</t>
  </si>
  <si>
    <t>По необходимости</t>
  </si>
  <si>
    <t>ООО"Лесное озеро"</t>
  </si>
  <si>
    <t xml:space="preserve"> Осуществление аварийно-диспетчерского    обслуживания</t>
  </si>
  <si>
    <t>Круглосуточно</t>
  </si>
  <si>
    <t>Управление  многоквартирным  домом :</t>
  </si>
  <si>
    <t>5.1.</t>
  </si>
  <si>
    <t xml:space="preserve"> Содержание  паспортной    службы </t>
  </si>
  <si>
    <t>ООО"РИЦ"</t>
  </si>
  <si>
    <t>5.2.</t>
  </si>
  <si>
    <t xml:space="preserve"> организация и  осуществление  расчетов  за  ЖКУ и прием платежей </t>
  </si>
  <si>
    <t>5.3.</t>
  </si>
  <si>
    <t>осуществление  деятельности  по управлению МКД</t>
  </si>
  <si>
    <t>5.4.</t>
  </si>
  <si>
    <t>Услуги Председателя Совета МКД (с учетом налога  НДФЛ )</t>
  </si>
  <si>
    <t xml:space="preserve">Председатель Совета МКД </t>
  </si>
  <si>
    <t>Итого  содержание   общего  имущества собственников</t>
  </si>
  <si>
    <t xml:space="preserve"> Тек.ремонт  подъездного козырька  2-го  п/да и балконного  козырька  кв.36,106</t>
  </si>
  <si>
    <t xml:space="preserve"> Тек.ремонт подъезда №4    (отделочные работы)</t>
  </si>
  <si>
    <t>Оплачено поставщику (поставщикам) коммунального ресурса(руб)</t>
  </si>
  <si>
    <t>Задолженность перед поставщиком (поставщиками) коммунального ресурса,(руб.)</t>
  </si>
  <si>
    <t xml:space="preserve">ОТЧЕТ  </t>
  </si>
  <si>
    <t xml:space="preserve"> об  исполнении управляющей организацией ООО" МегаЛинк" договора управления</t>
  </si>
  <si>
    <t xml:space="preserve"> многоквартирным    домом   по адресу: г. Ульяновск,проезд Сиреневый,19 </t>
  </si>
  <si>
    <t>Общая  информация  о выполненных  работах (оказанных  услугах) по содержанию и текущему ремонту общего имущества в многоквартирном доме</t>
  </si>
  <si>
    <t xml:space="preserve">Переплата  потребителями </t>
  </si>
  <si>
    <t>15 м2</t>
  </si>
  <si>
    <t xml:space="preserve">32 шт </t>
  </si>
  <si>
    <t xml:space="preserve"> ед.</t>
  </si>
  <si>
    <t xml:space="preserve">3 шт </t>
  </si>
  <si>
    <t xml:space="preserve">266,5 мп </t>
  </si>
  <si>
    <t>8 мп</t>
  </si>
  <si>
    <t>1260 мп</t>
  </si>
  <si>
    <t>1 дверн.блок</t>
  </si>
  <si>
    <t>25,6 м2</t>
  </si>
  <si>
    <t>1280 м2</t>
  </si>
  <si>
    <t>Исполнитель  работ  ООО"СтройИнвест"</t>
  </si>
  <si>
    <t xml:space="preserve">Главный бухгалтер                                                                                  Л.Х.Коптяева    </t>
  </si>
  <si>
    <t>Начальник  ПТО                                                                                      Р.Ф.Спирина</t>
  </si>
  <si>
    <t>Ведущий экономист                                                                                Н.Е.Носкова</t>
  </si>
  <si>
    <t>Выполненные  работы  по  текущему ремонту в отчетном периоде  :</t>
  </si>
  <si>
    <t xml:space="preserve"> Тек.ремонт п/да № 2                                  ( столоярные работы)</t>
  </si>
  <si>
    <t>Заместитель  директора  ООО "МегаЛинк"                                       Е.С.Салихова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</si>
</sst>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руб.-419];[Red]\-#,##0.00\ [$руб.-419]"/>
    <numFmt numFmtId="165" formatCode="0.000"/>
    <numFmt numFmtId="166" formatCode="_-* #,##0.00_р_._-;\-* #,##0.00_р_._-;_-* \-??_р_._-;_-@_-"/>
    <numFmt numFmtId="167" formatCode="_-* #,##0_р_._-;\-* #,##0_р_._-;_-* \-??_р_._-;_-@_-"/>
    <numFmt numFmtId="168" formatCode="0.0"/>
  </numFmts>
  <fonts count="58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64" fontId="3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52" fillId="0" borderId="19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wrapText="1"/>
    </xf>
    <xf numFmtId="0" fontId="8" fillId="0" borderId="21" xfId="0" applyFont="1" applyBorder="1" applyAlignment="1">
      <alignment vertical="center" wrapText="1"/>
    </xf>
    <xf numFmtId="0" fontId="7" fillId="0" borderId="21" xfId="0" applyFont="1" applyBorder="1" applyAlignment="1">
      <alignment/>
    </xf>
    <xf numFmtId="16" fontId="8" fillId="0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53" fillId="0" borderId="2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53" fillId="0" borderId="27" xfId="0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/>
    </xf>
    <xf numFmtId="0" fontId="55" fillId="0" borderId="21" xfId="0" applyFont="1" applyBorder="1" applyAlignment="1">
      <alignment horizontal="center"/>
    </xf>
    <xf numFmtId="0" fontId="55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/>
    </xf>
    <xf numFmtId="0" fontId="55" fillId="0" borderId="29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1" xfId="0" applyFont="1" applyBorder="1" applyAlignment="1">
      <alignment wrapText="1"/>
    </xf>
    <xf numFmtId="0" fontId="8" fillId="0" borderId="31" xfId="0" applyFont="1" applyBorder="1" applyAlignment="1">
      <alignment vertical="center" wrapText="1"/>
    </xf>
    <xf numFmtId="0" fontId="4" fillId="0" borderId="21" xfId="0" applyFont="1" applyFill="1" applyBorder="1" applyAlignment="1">
      <alignment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167" fontId="4" fillId="0" borderId="0" xfId="62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left" vertical="center" wrapText="1"/>
    </xf>
    <xf numFmtId="0" fontId="6" fillId="0" borderId="41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6" fillId="0" borderId="53" xfId="0" applyFont="1" applyBorder="1" applyAlignment="1">
      <alignment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56" xfId="0" applyFont="1" applyBorder="1" applyAlignment="1">
      <alignment vertical="center" wrapText="1"/>
    </xf>
    <xf numFmtId="2" fontId="6" fillId="0" borderId="56" xfId="0" applyNumberFormat="1" applyFont="1" applyBorder="1" applyAlignment="1">
      <alignment horizontal="center" vertical="center" wrapText="1"/>
    </xf>
    <xf numFmtId="168" fontId="6" fillId="0" borderId="34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2" fontId="11" fillId="0" borderId="51" xfId="0" applyNumberFormat="1" applyFont="1" applyBorder="1" applyAlignment="1">
      <alignment horizontal="center" vertical="center" wrapText="1"/>
    </xf>
    <xf numFmtId="0" fontId="11" fillId="0" borderId="60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6" fillId="0" borderId="4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2" fillId="0" borderId="33" xfId="0" applyFont="1" applyFill="1" applyBorder="1" applyAlignment="1">
      <alignment horizontal="left" vertical="center" wrapText="1"/>
    </xf>
    <xf numFmtId="0" fontId="52" fillId="0" borderId="34" xfId="0" applyFont="1" applyFill="1" applyBorder="1" applyAlignment="1">
      <alignment horizontal="left" vertical="center" wrapText="1"/>
    </xf>
    <xf numFmtId="0" fontId="52" fillId="0" borderId="51" xfId="0" applyFont="1" applyFill="1" applyBorder="1" applyAlignment="1">
      <alignment horizontal="left" vertical="center" wrapText="1"/>
    </xf>
    <xf numFmtId="0" fontId="52" fillId="0" borderId="33" xfId="0" applyFont="1" applyBorder="1" applyAlignment="1">
      <alignment horizontal="left" vertical="center" wrapText="1"/>
    </xf>
    <xf numFmtId="0" fontId="52" fillId="0" borderId="34" xfId="0" applyFont="1" applyBorder="1" applyAlignment="1">
      <alignment horizontal="left" vertical="center" wrapText="1"/>
    </xf>
    <xf numFmtId="0" fontId="52" fillId="0" borderId="5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01">
      <selection activeCell="J111" sqref="J111"/>
    </sheetView>
  </sheetViews>
  <sheetFormatPr defaultColWidth="9.00390625" defaultRowHeight="14.25"/>
  <cols>
    <col min="1" max="1" width="3.50390625" style="0" customWidth="1"/>
    <col min="2" max="2" width="27.00390625" style="0" customWidth="1"/>
    <col min="3" max="3" width="12.125" style="0" customWidth="1"/>
    <col min="4" max="4" width="12.375" style="0" customWidth="1"/>
    <col min="5" max="5" width="9.25390625" style="0" customWidth="1"/>
    <col min="6" max="6" width="7.00390625" style="0" customWidth="1"/>
    <col min="7" max="7" width="9.125" style="0" customWidth="1"/>
  </cols>
  <sheetData>
    <row r="1" spans="1:7" ht="14.25">
      <c r="A1" s="159" t="s">
        <v>149</v>
      </c>
      <c r="B1" s="159"/>
      <c r="C1" s="159"/>
      <c r="D1" s="159"/>
      <c r="E1" s="159"/>
      <c r="F1" s="159"/>
      <c r="G1" s="159"/>
    </row>
    <row r="2" spans="1:8" ht="14.25">
      <c r="A2" s="157" t="s">
        <v>150</v>
      </c>
      <c r="B2" s="157"/>
      <c r="C2" s="157"/>
      <c r="D2" s="157"/>
      <c r="E2" s="157"/>
      <c r="F2" s="157"/>
      <c r="G2" s="157"/>
      <c r="H2" s="1"/>
    </row>
    <row r="3" spans="1:8" ht="14.25">
      <c r="A3" s="158" t="s">
        <v>151</v>
      </c>
      <c r="B3" s="158"/>
      <c r="C3" s="158"/>
      <c r="D3" s="158"/>
      <c r="E3" s="158"/>
      <c r="F3" s="158"/>
      <c r="G3" s="158"/>
      <c r="H3" s="57"/>
    </row>
    <row r="4" spans="1:8" ht="8.25" customHeight="1" thickBot="1">
      <c r="A4" s="2"/>
      <c r="B4" s="3"/>
      <c r="C4" s="3"/>
      <c r="D4" s="3"/>
      <c r="E4" s="3"/>
      <c r="F4" s="3"/>
      <c r="G4" s="3"/>
      <c r="H4" s="1"/>
    </row>
    <row r="5" spans="1:8" ht="26.25" thickBot="1">
      <c r="A5" s="4" t="s">
        <v>0</v>
      </c>
      <c r="B5" s="5" t="s">
        <v>1</v>
      </c>
      <c r="C5" s="5" t="s">
        <v>2</v>
      </c>
      <c r="D5" s="5" t="s">
        <v>3</v>
      </c>
      <c r="E5" s="3"/>
      <c r="F5" s="3"/>
      <c r="G5" s="3"/>
      <c r="H5" s="1"/>
    </row>
    <row r="6" spans="1:8" ht="15.75" customHeight="1" thickBot="1">
      <c r="A6" s="160" t="s">
        <v>5</v>
      </c>
      <c r="B6" s="161"/>
      <c r="C6" s="162"/>
      <c r="D6" s="7" t="s">
        <v>6</v>
      </c>
      <c r="E6" s="3"/>
      <c r="F6" s="3"/>
      <c r="G6" s="3"/>
      <c r="H6" s="1"/>
    </row>
    <row r="7" spans="1:8" ht="15" thickBot="1">
      <c r="A7" s="160" t="s">
        <v>8</v>
      </c>
      <c r="B7" s="161"/>
      <c r="C7" s="162"/>
      <c r="D7" s="10" t="s">
        <v>9</v>
      </c>
      <c r="E7" s="3"/>
      <c r="F7" s="3"/>
      <c r="G7" s="3"/>
      <c r="H7" s="1"/>
    </row>
    <row r="8" spans="1:8" ht="42" customHeight="1" thickBot="1">
      <c r="A8" s="166" t="s">
        <v>152</v>
      </c>
      <c r="B8" s="167"/>
      <c r="C8" s="167"/>
      <c r="D8" s="168"/>
      <c r="E8" s="3"/>
      <c r="F8" s="3"/>
      <c r="G8" s="3"/>
      <c r="H8" s="1"/>
    </row>
    <row r="9" spans="1:8" ht="30" customHeight="1" thickBot="1">
      <c r="A9" s="58">
        <v>1</v>
      </c>
      <c r="B9" s="6" t="s">
        <v>11</v>
      </c>
      <c r="C9" s="7" t="s">
        <v>12</v>
      </c>
      <c r="D9" s="7">
        <v>0</v>
      </c>
      <c r="E9" s="3"/>
      <c r="F9" s="3"/>
      <c r="G9" s="3"/>
      <c r="H9" s="1"/>
    </row>
    <row r="10" spans="1:8" ht="15" thickBot="1">
      <c r="A10" s="58">
        <v>2</v>
      </c>
      <c r="B10" s="6" t="s">
        <v>153</v>
      </c>
      <c r="C10" s="7" t="s">
        <v>12</v>
      </c>
      <c r="D10" s="7">
        <v>0</v>
      </c>
      <c r="E10" s="3"/>
      <c r="F10" s="3"/>
      <c r="G10" s="3"/>
      <c r="H10" s="1"/>
    </row>
    <row r="11" spans="1:8" ht="15" thickBot="1">
      <c r="A11" s="58">
        <v>3</v>
      </c>
      <c r="B11" s="6" t="s">
        <v>15</v>
      </c>
      <c r="C11" s="7" t="s">
        <v>12</v>
      </c>
      <c r="D11" s="7">
        <v>271234.35000000003</v>
      </c>
      <c r="E11" s="3"/>
      <c r="F11" s="3"/>
      <c r="G11" s="3"/>
      <c r="H11" s="1"/>
    </row>
    <row r="12" spans="1:8" ht="39" thickBot="1">
      <c r="A12" s="58" t="s">
        <v>10</v>
      </c>
      <c r="B12" s="6" t="s">
        <v>17</v>
      </c>
      <c r="C12" s="7" t="s">
        <v>12</v>
      </c>
      <c r="D12" s="7">
        <v>2080708.6800000002</v>
      </c>
      <c r="E12" s="3"/>
      <c r="F12" s="3"/>
      <c r="G12" s="3"/>
      <c r="H12" s="1"/>
    </row>
    <row r="13" spans="1:8" ht="15" thickBot="1">
      <c r="A13" s="58" t="s">
        <v>13</v>
      </c>
      <c r="B13" s="12" t="s">
        <v>19</v>
      </c>
      <c r="C13" s="7" t="s">
        <v>12</v>
      </c>
      <c r="D13" s="7">
        <v>1573733.9200000002</v>
      </c>
      <c r="E13" s="3"/>
      <c r="F13" s="3"/>
      <c r="G13" s="3"/>
      <c r="H13" s="1"/>
    </row>
    <row r="14" spans="1:8" ht="15" thickBot="1">
      <c r="A14" s="58" t="s">
        <v>14</v>
      </c>
      <c r="B14" s="12" t="s">
        <v>21</v>
      </c>
      <c r="C14" s="7" t="s">
        <v>12</v>
      </c>
      <c r="D14" s="7">
        <v>506974.76</v>
      </c>
      <c r="E14" s="3"/>
      <c r="F14" s="3"/>
      <c r="G14" s="3"/>
      <c r="H14" s="1"/>
    </row>
    <row r="15" spans="1:8" ht="15" thickBot="1">
      <c r="A15" s="58" t="s">
        <v>16</v>
      </c>
      <c r="B15" s="12" t="s">
        <v>23</v>
      </c>
      <c r="C15" s="7" t="s">
        <v>12</v>
      </c>
      <c r="D15" s="7">
        <v>164190.71</v>
      </c>
      <c r="E15" s="3"/>
      <c r="F15" s="3"/>
      <c r="G15" s="3"/>
      <c r="H15" s="1"/>
    </row>
    <row r="16" spans="1:8" ht="26.25" thickBot="1">
      <c r="A16" s="58" t="s">
        <v>18</v>
      </c>
      <c r="B16" s="6" t="s">
        <v>25</v>
      </c>
      <c r="C16" s="7" t="s">
        <v>12</v>
      </c>
      <c r="D16" s="7">
        <f>D17+D20</f>
        <v>2094109.55</v>
      </c>
      <c r="E16" s="3"/>
      <c r="F16" s="3"/>
      <c r="G16" s="3"/>
      <c r="H16" s="1"/>
    </row>
    <row r="17" spans="1:8" ht="17.25" customHeight="1" thickBot="1">
      <c r="A17" s="58" t="s">
        <v>20</v>
      </c>
      <c r="B17" s="6" t="s">
        <v>26</v>
      </c>
      <c r="C17" s="7" t="s">
        <v>12</v>
      </c>
      <c r="D17" s="7">
        <v>2066989.55</v>
      </c>
      <c r="E17" s="3"/>
      <c r="F17" s="3"/>
      <c r="G17" s="3"/>
      <c r="H17" s="1"/>
    </row>
    <row r="18" spans="1:8" ht="15.75" customHeight="1" thickBot="1">
      <c r="A18" s="58" t="s">
        <v>22</v>
      </c>
      <c r="B18" s="13" t="s">
        <v>28</v>
      </c>
      <c r="C18" s="7" t="s">
        <v>12</v>
      </c>
      <c r="D18" s="7">
        <v>0</v>
      </c>
      <c r="E18" s="3"/>
      <c r="F18" s="3"/>
      <c r="G18" s="3"/>
      <c r="H18" s="1"/>
    </row>
    <row r="19" spans="1:8" ht="15" thickBot="1">
      <c r="A19" s="58" t="s">
        <v>24</v>
      </c>
      <c r="B19" s="12" t="s">
        <v>30</v>
      </c>
      <c r="C19" s="7" t="s">
        <v>12</v>
      </c>
      <c r="D19" s="7">
        <v>0</v>
      </c>
      <c r="E19" s="3"/>
      <c r="F19" s="3"/>
      <c r="G19" s="3"/>
      <c r="H19" s="1"/>
    </row>
    <row r="20" spans="1:8" ht="25.5" customHeight="1" thickBot="1">
      <c r="A20" s="58">
        <v>12</v>
      </c>
      <c r="B20" s="12" t="s">
        <v>32</v>
      </c>
      <c r="C20" s="7" t="s">
        <v>12</v>
      </c>
      <c r="D20" s="7">
        <v>27120</v>
      </c>
      <c r="E20" s="3"/>
      <c r="F20" s="3"/>
      <c r="G20" s="3"/>
      <c r="H20" s="1"/>
    </row>
    <row r="21" spans="1:8" ht="15" thickBot="1">
      <c r="A21" s="58" t="s">
        <v>27</v>
      </c>
      <c r="B21" s="12" t="s">
        <v>34</v>
      </c>
      <c r="C21" s="7" t="s">
        <v>12</v>
      </c>
      <c r="D21" s="7">
        <v>0</v>
      </c>
      <c r="E21" s="3"/>
      <c r="F21" s="3"/>
      <c r="G21" s="3"/>
      <c r="H21" s="1"/>
    </row>
    <row r="22" spans="1:8" ht="26.25" thickBot="1">
      <c r="A22" s="58" t="s">
        <v>29</v>
      </c>
      <c r="B22" s="6" t="s">
        <v>35</v>
      </c>
      <c r="C22" s="7" t="s">
        <v>12</v>
      </c>
      <c r="D22" s="7">
        <f>D9+D16</f>
        <v>2094109.55</v>
      </c>
      <c r="E22" s="3"/>
      <c r="F22" s="3"/>
      <c r="G22" s="3"/>
      <c r="H22" s="1"/>
    </row>
    <row r="23" spans="1:8" ht="26.25" thickBot="1">
      <c r="A23" s="58" t="s">
        <v>31</v>
      </c>
      <c r="B23" s="6" t="s">
        <v>36</v>
      </c>
      <c r="C23" s="7" t="s">
        <v>12</v>
      </c>
      <c r="D23" s="7">
        <v>0</v>
      </c>
      <c r="E23" s="3"/>
      <c r="F23" s="3"/>
      <c r="G23" s="3"/>
      <c r="H23" s="1"/>
    </row>
    <row r="24" spans="1:8" ht="17.25" customHeight="1" thickBot="1">
      <c r="A24" s="58" t="s">
        <v>33</v>
      </c>
      <c r="B24" s="6" t="s">
        <v>37</v>
      </c>
      <c r="C24" s="7" t="s">
        <v>12</v>
      </c>
      <c r="D24" s="7">
        <v>0</v>
      </c>
      <c r="E24" s="3"/>
      <c r="F24" s="3"/>
      <c r="G24" s="3"/>
      <c r="H24" s="1"/>
    </row>
    <row r="25" spans="1:8" ht="15" thickBot="1">
      <c r="A25" s="8">
        <v>17</v>
      </c>
      <c r="B25" s="9" t="s">
        <v>38</v>
      </c>
      <c r="C25" s="10" t="s">
        <v>12</v>
      </c>
      <c r="D25" s="10">
        <f>D11+D12-D17</f>
        <v>284953.4800000002</v>
      </c>
      <c r="E25" s="3"/>
      <c r="F25" s="3"/>
      <c r="G25" s="3"/>
      <c r="H25" s="1"/>
    </row>
    <row r="26" spans="1:8" ht="26.25" customHeight="1" thickBot="1">
      <c r="A26" s="163" t="s">
        <v>85</v>
      </c>
      <c r="B26" s="164"/>
      <c r="C26" s="164"/>
      <c r="D26" s="165"/>
      <c r="E26" s="3"/>
      <c r="F26" s="3"/>
      <c r="G26" s="3"/>
      <c r="H26" s="1"/>
    </row>
    <row r="27" spans="1:8" ht="39" customHeight="1" thickBot="1">
      <c r="A27" s="27" t="s">
        <v>0</v>
      </c>
      <c r="B27" s="27" t="s">
        <v>86</v>
      </c>
      <c r="C27" s="60" t="s">
        <v>87</v>
      </c>
      <c r="D27" s="60" t="s">
        <v>88</v>
      </c>
      <c r="E27" s="61"/>
      <c r="F27" s="3"/>
      <c r="G27" s="3"/>
      <c r="H27" s="1"/>
    </row>
    <row r="28" spans="1:8" ht="25.5">
      <c r="A28" s="28" t="s">
        <v>89</v>
      </c>
      <c r="B28" s="73" t="s">
        <v>90</v>
      </c>
      <c r="C28" s="62" t="s">
        <v>91</v>
      </c>
      <c r="D28" s="130" t="s">
        <v>92</v>
      </c>
      <c r="E28" s="61"/>
      <c r="F28" s="3"/>
      <c r="G28" s="3"/>
      <c r="H28" s="1"/>
    </row>
    <row r="29" spans="1:8" ht="14.25">
      <c r="A29" s="29" t="s">
        <v>4</v>
      </c>
      <c r="B29" s="30" t="s">
        <v>93</v>
      </c>
      <c r="C29" s="63"/>
      <c r="D29" s="68"/>
      <c r="E29" s="61"/>
      <c r="F29" s="3"/>
      <c r="G29" s="3"/>
      <c r="H29" s="1"/>
    </row>
    <row r="30" spans="1:8" ht="25.5">
      <c r="A30" s="31" t="s">
        <v>94</v>
      </c>
      <c r="B30" s="33" t="s">
        <v>95</v>
      </c>
      <c r="C30" s="65" t="s">
        <v>91</v>
      </c>
      <c r="D30" s="68" t="s">
        <v>92</v>
      </c>
      <c r="E30" s="61"/>
      <c r="F30" s="3"/>
      <c r="G30" s="3"/>
      <c r="H30" s="1"/>
    </row>
    <row r="31" spans="1:8" ht="14.25">
      <c r="A31" s="31" t="s">
        <v>96</v>
      </c>
      <c r="B31" s="32" t="s">
        <v>97</v>
      </c>
      <c r="C31" s="65" t="s">
        <v>91</v>
      </c>
      <c r="D31" s="68" t="s">
        <v>92</v>
      </c>
      <c r="E31" s="61"/>
      <c r="F31" s="3"/>
      <c r="G31" s="3"/>
      <c r="H31" s="1"/>
    </row>
    <row r="32" spans="1:8" ht="38.25">
      <c r="A32" s="31" t="s">
        <v>98</v>
      </c>
      <c r="B32" s="34" t="s">
        <v>99</v>
      </c>
      <c r="C32" s="65" t="s">
        <v>91</v>
      </c>
      <c r="D32" s="68" t="s">
        <v>92</v>
      </c>
      <c r="E32" s="61"/>
      <c r="F32" s="3"/>
      <c r="G32" s="3"/>
      <c r="H32" s="1"/>
    </row>
    <row r="33" spans="1:8" ht="25.5">
      <c r="A33" s="31" t="s">
        <v>100</v>
      </c>
      <c r="B33" s="74" t="s">
        <v>101</v>
      </c>
      <c r="C33" s="65" t="s">
        <v>91</v>
      </c>
      <c r="D33" s="68" t="s">
        <v>92</v>
      </c>
      <c r="E33" s="61"/>
      <c r="F33" s="3"/>
      <c r="G33" s="3"/>
      <c r="H33" s="1"/>
    </row>
    <row r="34" spans="1:8" ht="25.5">
      <c r="A34" s="31" t="s">
        <v>102</v>
      </c>
      <c r="B34" s="75" t="s">
        <v>103</v>
      </c>
      <c r="C34" s="66" t="s">
        <v>104</v>
      </c>
      <c r="D34" s="68" t="s">
        <v>92</v>
      </c>
      <c r="E34" s="61"/>
      <c r="F34" s="3"/>
      <c r="G34" s="3"/>
      <c r="H34" s="1"/>
    </row>
    <row r="35" spans="1:8" ht="38.25">
      <c r="A35" s="31" t="s">
        <v>105</v>
      </c>
      <c r="B35" s="33" t="s">
        <v>106</v>
      </c>
      <c r="C35" s="67" t="s">
        <v>107</v>
      </c>
      <c r="D35" s="71" t="s">
        <v>108</v>
      </c>
      <c r="E35" s="61"/>
      <c r="F35" s="3"/>
      <c r="G35" s="3"/>
      <c r="H35" s="1"/>
    </row>
    <row r="36" spans="1:8" ht="38.25">
      <c r="A36" s="31" t="s">
        <v>109</v>
      </c>
      <c r="B36" s="34" t="s">
        <v>110</v>
      </c>
      <c r="C36" s="66" t="s">
        <v>104</v>
      </c>
      <c r="D36" s="71" t="s">
        <v>111</v>
      </c>
      <c r="E36" s="61"/>
      <c r="F36" s="3"/>
      <c r="G36" s="3"/>
      <c r="H36" s="1"/>
    </row>
    <row r="37" spans="1:8" ht="14.25">
      <c r="A37" s="29" t="s">
        <v>7</v>
      </c>
      <c r="B37" s="35" t="s">
        <v>112</v>
      </c>
      <c r="C37" s="63"/>
      <c r="D37" s="64"/>
      <c r="E37" s="61"/>
      <c r="F37" s="3"/>
      <c r="G37" s="3"/>
      <c r="H37" s="1"/>
    </row>
    <row r="38" spans="1:8" ht="14.25">
      <c r="A38" s="36" t="s">
        <v>113</v>
      </c>
      <c r="B38" s="32" t="s">
        <v>114</v>
      </c>
      <c r="C38" s="65" t="s">
        <v>91</v>
      </c>
      <c r="D38" s="64" t="s">
        <v>92</v>
      </c>
      <c r="E38" s="61"/>
      <c r="F38" s="3"/>
      <c r="G38" s="3"/>
      <c r="H38" s="1"/>
    </row>
    <row r="39" spans="1:8" ht="38.25">
      <c r="A39" s="36" t="s">
        <v>115</v>
      </c>
      <c r="B39" s="33" t="s">
        <v>116</v>
      </c>
      <c r="C39" s="65" t="s">
        <v>91</v>
      </c>
      <c r="D39" s="68" t="s">
        <v>92</v>
      </c>
      <c r="E39" s="61"/>
      <c r="F39" s="3"/>
      <c r="G39" s="3"/>
      <c r="H39" s="1"/>
    </row>
    <row r="40" spans="1:8" ht="25.5">
      <c r="A40" s="37" t="s">
        <v>117</v>
      </c>
      <c r="B40" s="76" t="s">
        <v>118</v>
      </c>
      <c r="C40" s="66" t="s">
        <v>104</v>
      </c>
      <c r="D40" s="68" t="s">
        <v>92</v>
      </c>
      <c r="E40" s="61"/>
      <c r="F40" s="3"/>
      <c r="G40" s="3"/>
      <c r="H40" s="1"/>
    </row>
    <row r="41" spans="1:8" ht="25.5">
      <c r="A41" s="37" t="s">
        <v>119</v>
      </c>
      <c r="B41" s="74" t="s">
        <v>120</v>
      </c>
      <c r="C41" s="65" t="s">
        <v>121</v>
      </c>
      <c r="D41" s="64" t="s">
        <v>122</v>
      </c>
      <c r="E41" s="61"/>
      <c r="F41" s="3"/>
      <c r="G41" s="3"/>
      <c r="H41" s="1"/>
    </row>
    <row r="42" spans="1:8" ht="39" customHeight="1">
      <c r="A42" s="37" t="s">
        <v>123</v>
      </c>
      <c r="B42" s="33" t="s">
        <v>124</v>
      </c>
      <c r="C42" s="129" t="s">
        <v>125</v>
      </c>
      <c r="D42" s="68" t="s">
        <v>126</v>
      </c>
      <c r="E42" s="61"/>
      <c r="F42" s="3"/>
      <c r="G42" s="3"/>
      <c r="H42" s="1"/>
    </row>
    <row r="43" spans="1:8" ht="27" customHeight="1">
      <c r="A43" s="37" t="s">
        <v>127</v>
      </c>
      <c r="B43" s="33" t="s">
        <v>128</v>
      </c>
      <c r="C43" s="69" t="s">
        <v>129</v>
      </c>
      <c r="D43" s="68" t="s">
        <v>130</v>
      </c>
      <c r="E43" s="61"/>
      <c r="F43" s="3"/>
      <c r="G43" s="3"/>
      <c r="H43" s="1"/>
    </row>
    <row r="44" spans="1:8" ht="25.5">
      <c r="A44" s="38" t="s">
        <v>10</v>
      </c>
      <c r="B44" s="77" t="s">
        <v>131</v>
      </c>
      <c r="C44" s="65" t="s">
        <v>132</v>
      </c>
      <c r="D44" s="68" t="s">
        <v>92</v>
      </c>
      <c r="E44" s="61"/>
      <c r="F44" s="3"/>
      <c r="G44" s="3"/>
      <c r="H44" s="1"/>
    </row>
    <row r="45" spans="1:8" ht="14.25">
      <c r="A45" s="39" t="s">
        <v>13</v>
      </c>
      <c r="B45" s="35" t="s">
        <v>133</v>
      </c>
      <c r="C45" s="63"/>
      <c r="D45" s="64"/>
      <c r="E45" s="61"/>
      <c r="F45" s="3"/>
      <c r="G45" s="3"/>
      <c r="H45" s="1"/>
    </row>
    <row r="46" spans="1:8" ht="14.25">
      <c r="A46" s="37" t="s">
        <v>134</v>
      </c>
      <c r="B46" s="40" t="s">
        <v>135</v>
      </c>
      <c r="C46" s="67" t="s">
        <v>107</v>
      </c>
      <c r="D46" s="64" t="s">
        <v>136</v>
      </c>
      <c r="E46" s="61"/>
      <c r="F46" s="3"/>
      <c r="G46" s="3"/>
      <c r="H46" s="1"/>
    </row>
    <row r="47" spans="1:8" ht="27" customHeight="1">
      <c r="A47" s="37" t="s">
        <v>137</v>
      </c>
      <c r="B47" s="41" t="s">
        <v>138</v>
      </c>
      <c r="C47" s="67" t="s">
        <v>107</v>
      </c>
      <c r="D47" s="68" t="s">
        <v>136</v>
      </c>
      <c r="E47" s="61"/>
      <c r="F47" s="3"/>
      <c r="G47" s="3"/>
      <c r="H47" s="1"/>
    </row>
    <row r="48" spans="1:8" ht="25.5">
      <c r="A48" s="42" t="s">
        <v>139</v>
      </c>
      <c r="B48" s="41" t="s">
        <v>140</v>
      </c>
      <c r="C48" s="67" t="s">
        <v>107</v>
      </c>
      <c r="D48" s="68" t="s">
        <v>126</v>
      </c>
      <c r="E48" s="61"/>
      <c r="F48" s="3"/>
      <c r="G48" s="3"/>
      <c r="H48" s="1"/>
    </row>
    <row r="49" spans="1:8" ht="26.25" thickBot="1">
      <c r="A49" s="42" t="s">
        <v>141</v>
      </c>
      <c r="B49" s="43" t="s">
        <v>142</v>
      </c>
      <c r="C49" s="70" t="s">
        <v>107</v>
      </c>
      <c r="D49" s="72" t="s">
        <v>143</v>
      </c>
      <c r="E49" s="61"/>
      <c r="F49" s="45"/>
      <c r="G49" s="45"/>
      <c r="H49" s="1"/>
    </row>
    <row r="50" spans="1:8" ht="15" thickBot="1">
      <c r="A50" s="172" t="s">
        <v>144</v>
      </c>
      <c r="B50" s="173"/>
      <c r="C50" s="174"/>
      <c r="D50" s="44"/>
      <c r="E50" s="3"/>
      <c r="F50" s="45"/>
      <c r="G50" s="45"/>
      <c r="H50" s="1"/>
    </row>
    <row r="51" spans="1:8" ht="7.5" customHeight="1" thickBot="1">
      <c r="A51" s="78"/>
      <c r="B51" s="79"/>
      <c r="C51" s="79"/>
      <c r="D51" s="80"/>
      <c r="E51" s="3"/>
      <c r="F51" s="45"/>
      <c r="G51" s="45"/>
      <c r="H51" s="1"/>
    </row>
    <row r="52" spans="1:11" ht="15" customHeight="1" thickBot="1">
      <c r="A52" s="177" t="s">
        <v>168</v>
      </c>
      <c r="B52" s="178"/>
      <c r="C52" s="178"/>
      <c r="D52" s="179"/>
      <c r="E52" s="86"/>
      <c r="F52" s="46"/>
      <c r="G52" s="47"/>
      <c r="H52" s="15"/>
      <c r="I52" s="16"/>
      <c r="J52" s="16"/>
      <c r="K52" s="16"/>
    </row>
    <row r="53" spans="1:11" ht="26.25" thickBot="1">
      <c r="A53" s="91" t="s">
        <v>39</v>
      </c>
      <c r="B53" s="92" t="s">
        <v>40</v>
      </c>
      <c r="C53" s="92" t="s">
        <v>41</v>
      </c>
      <c r="D53" s="93" t="s">
        <v>42</v>
      </c>
      <c r="E53" s="79"/>
      <c r="F53" s="48"/>
      <c r="G53" s="47"/>
      <c r="H53" s="15"/>
      <c r="I53" s="16"/>
      <c r="J53" s="16"/>
      <c r="K53" s="16"/>
    </row>
    <row r="54" spans="1:11" ht="38.25">
      <c r="A54" s="89">
        <v>1</v>
      </c>
      <c r="B54" s="90" t="s">
        <v>43</v>
      </c>
      <c r="C54" s="94" t="s">
        <v>154</v>
      </c>
      <c r="D54" s="95">
        <v>12667</v>
      </c>
      <c r="E54" s="87"/>
      <c r="F54" s="47"/>
      <c r="G54" s="47"/>
      <c r="H54" s="15"/>
      <c r="I54" s="16"/>
      <c r="J54" s="16"/>
      <c r="K54" s="16"/>
    </row>
    <row r="55" spans="1:11" ht="25.5">
      <c r="A55" s="49">
        <v>2</v>
      </c>
      <c r="B55" s="51" t="s">
        <v>44</v>
      </c>
      <c r="C55" s="83" t="s">
        <v>155</v>
      </c>
      <c r="D55" s="49">
        <v>16445</v>
      </c>
      <c r="E55" s="87"/>
      <c r="F55" s="47"/>
      <c r="G55" s="47"/>
      <c r="H55" s="15"/>
      <c r="I55" s="16"/>
      <c r="J55" s="16"/>
      <c r="K55" s="16"/>
    </row>
    <row r="56" spans="1:11" ht="16.5" customHeight="1">
      <c r="A56" s="49">
        <v>3</v>
      </c>
      <c r="B56" s="51" t="s">
        <v>45</v>
      </c>
      <c r="C56" s="83" t="s">
        <v>156</v>
      </c>
      <c r="D56" s="49">
        <v>18636</v>
      </c>
      <c r="E56" s="87"/>
      <c r="F56" s="47"/>
      <c r="G56" s="47"/>
      <c r="H56" s="15"/>
      <c r="I56" s="16"/>
      <c r="J56" s="16"/>
      <c r="K56" s="16"/>
    </row>
    <row r="57" spans="1:11" ht="25.5">
      <c r="A57" s="49">
        <v>4</v>
      </c>
      <c r="B57" s="51" t="s">
        <v>46</v>
      </c>
      <c r="C57" s="83" t="s">
        <v>157</v>
      </c>
      <c r="D57" s="49">
        <v>1285</v>
      </c>
      <c r="E57" s="87"/>
      <c r="F57" s="47"/>
      <c r="G57" s="47"/>
      <c r="H57" s="15"/>
      <c r="I57" s="16"/>
      <c r="J57" s="16"/>
      <c r="K57" s="16"/>
    </row>
    <row r="58" spans="1:11" ht="25.5">
      <c r="A58" s="49">
        <v>5</v>
      </c>
      <c r="B58" s="51" t="s">
        <v>47</v>
      </c>
      <c r="C58" s="83" t="s">
        <v>157</v>
      </c>
      <c r="D58" s="49">
        <v>21910</v>
      </c>
      <c r="E58" s="87"/>
      <c r="F58" s="47"/>
      <c r="G58" s="47"/>
      <c r="H58" s="15"/>
      <c r="I58" s="16"/>
      <c r="J58" s="16"/>
      <c r="K58" s="16"/>
    </row>
    <row r="59" spans="1:11" ht="14.25">
      <c r="A59" s="49">
        <v>6</v>
      </c>
      <c r="B59" s="51" t="s">
        <v>48</v>
      </c>
      <c r="C59" s="83" t="s">
        <v>158</v>
      </c>
      <c r="D59" s="49">
        <v>122330</v>
      </c>
      <c r="E59" s="87"/>
      <c r="F59" s="47"/>
      <c r="G59" s="47"/>
      <c r="H59" s="131"/>
      <c r="I59" s="46"/>
      <c r="J59" s="46"/>
      <c r="K59" s="16"/>
    </row>
    <row r="60" spans="1:11" ht="14.25">
      <c r="A60" s="49">
        <v>7</v>
      </c>
      <c r="B60" s="128" t="s">
        <v>49</v>
      </c>
      <c r="C60" s="83" t="s">
        <v>159</v>
      </c>
      <c r="D60" s="49">
        <v>7257</v>
      </c>
      <c r="E60" s="87"/>
      <c r="F60" s="47"/>
      <c r="G60" s="47"/>
      <c r="H60" s="131"/>
      <c r="I60" s="46"/>
      <c r="J60" s="46"/>
      <c r="K60" s="16"/>
    </row>
    <row r="61" spans="1:11" ht="25.5">
      <c r="A61" s="50">
        <v>8</v>
      </c>
      <c r="B61" s="52" t="s">
        <v>50</v>
      </c>
      <c r="C61" s="84" t="s">
        <v>160</v>
      </c>
      <c r="D61" s="50">
        <v>165588</v>
      </c>
      <c r="E61" s="87"/>
      <c r="F61" s="47"/>
      <c r="G61" s="47"/>
      <c r="H61" s="131"/>
      <c r="I61" s="46"/>
      <c r="J61" s="46"/>
      <c r="K61" s="16"/>
    </row>
    <row r="62" spans="1:11" ht="25.5">
      <c r="A62" s="49">
        <v>9</v>
      </c>
      <c r="B62" s="54" t="s">
        <v>169</v>
      </c>
      <c r="C62" s="83" t="s">
        <v>161</v>
      </c>
      <c r="D62" s="49">
        <v>10726</v>
      </c>
      <c r="E62" s="87"/>
      <c r="F62" s="47"/>
      <c r="G62" s="47"/>
      <c r="H62" s="132"/>
      <c r="I62" s="46"/>
      <c r="J62" s="46"/>
      <c r="K62" s="16"/>
    </row>
    <row r="63" spans="1:11" ht="38.25">
      <c r="A63" s="49">
        <v>10</v>
      </c>
      <c r="B63" s="54" t="s">
        <v>145</v>
      </c>
      <c r="C63" s="83" t="s">
        <v>162</v>
      </c>
      <c r="D63" s="49">
        <v>14050</v>
      </c>
      <c r="E63" s="87"/>
      <c r="F63" s="47"/>
      <c r="G63" s="47"/>
      <c r="H63" s="133"/>
      <c r="I63" s="46"/>
      <c r="J63" s="46"/>
      <c r="K63" s="16"/>
    </row>
    <row r="64" spans="1:11" ht="26.25" thickBot="1">
      <c r="A64" s="55">
        <v>11</v>
      </c>
      <c r="B64" s="56" t="s">
        <v>146</v>
      </c>
      <c r="C64" s="85" t="s">
        <v>163</v>
      </c>
      <c r="D64" s="55">
        <v>169554</v>
      </c>
      <c r="E64" s="87"/>
      <c r="F64" s="47"/>
      <c r="G64" s="47"/>
      <c r="H64" s="133"/>
      <c r="I64" s="46"/>
      <c r="J64" s="46"/>
      <c r="K64" s="16"/>
    </row>
    <row r="65" spans="1:11" ht="15" thickBot="1">
      <c r="A65" s="81" t="s">
        <v>51</v>
      </c>
      <c r="B65" s="82"/>
      <c r="C65" s="82"/>
      <c r="D65" s="96">
        <f>SUM(D54:D64)</f>
        <v>560448</v>
      </c>
      <c r="E65" s="88">
        <f>SUM(E54:E64)</f>
        <v>0</v>
      </c>
      <c r="F65" s="47"/>
      <c r="G65" s="47"/>
      <c r="H65" s="131"/>
      <c r="I65" s="46"/>
      <c r="J65" s="46"/>
      <c r="K65" s="16"/>
    </row>
    <row r="66" spans="1:11" ht="15" thickBot="1">
      <c r="A66" s="163" t="s">
        <v>164</v>
      </c>
      <c r="B66" s="164"/>
      <c r="C66" s="164"/>
      <c r="D66" s="165"/>
      <c r="E66" s="86"/>
      <c r="F66" s="47"/>
      <c r="G66" s="47"/>
      <c r="H66" s="15"/>
      <c r="I66" s="16"/>
      <c r="J66" s="16"/>
      <c r="K66" s="16"/>
    </row>
    <row r="67" spans="1:11" ht="15" thickBot="1">
      <c r="A67" s="97"/>
      <c r="B67" s="97"/>
      <c r="C67" s="97"/>
      <c r="D67" s="97"/>
      <c r="E67" s="86"/>
      <c r="F67" s="47"/>
      <c r="G67" s="47"/>
      <c r="H67" s="15"/>
      <c r="I67" s="16"/>
      <c r="J67" s="16"/>
      <c r="K67" s="16"/>
    </row>
    <row r="68" spans="1:8" ht="34.5" customHeight="1" thickBot="1">
      <c r="A68" s="180" t="s">
        <v>52</v>
      </c>
      <c r="B68" s="181"/>
      <c r="C68" s="181"/>
      <c r="D68" s="182"/>
      <c r="E68" s="45"/>
      <c r="F68" s="45"/>
      <c r="G68" s="45"/>
      <c r="H68" s="1"/>
    </row>
    <row r="69" spans="1:8" ht="15" thickBot="1">
      <c r="A69" s="100">
        <v>1</v>
      </c>
      <c r="B69" s="6" t="s">
        <v>53</v>
      </c>
      <c r="C69" s="7" t="s">
        <v>54</v>
      </c>
      <c r="D69" s="102">
        <v>0</v>
      </c>
      <c r="E69" s="45"/>
      <c r="F69" s="45"/>
      <c r="G69" s="45"/>
      <c r="H69" s="1"/>
    </row>
    <row r="70" spans="1:8" ht="26.25" thickBot="1">
      <c r="A70" s="101">
        <v>2</v>
      </c>
      <c r="B70" s="6" t="s">
        <v>55</v>
      </c>
      <c r="C70" s="7" t="s">
        <v>54</v>
      </c>
      <c r="D70" s="102">
        <v>0</v>
      </c>
      <c r="E70" s="3"/>
      <c r="F70" s="45"/>
      <c r="G70" s="45"/>
      <c r="H70" s="1"/>
    </row>
    <row r="71" spans="1:8" ht="26.25" thickBot="1">
      <c r="A71" s="101">
        <v>3</v>
      </c>
      <c r="B71" s="6" t="s">
        <v>56</v>
      </c>
      <c r="C71" s="7" t="s">
        <v>54</v>
      </c>
      <c r="D71" s="102">
        <v>0</v>
      </c>
      <c r="E71" s="3"/>
      <c r="F71" s="3"/>
      <c r="G71" s="3"/>
      <c r="H71" s="1"/>
    </row>
    <row r="72" spans="1:8" ht="15" thickBot="1">
      <c r="A72" s="58">
        <v>4</v>
      </c>
      <c r="B72" s="98" t="s">
        <v>57</v>
      </c>
      <c r="C72" s="99" t="s">
        <v>12</v>
      </c>
      <c r="D72" s="102">
        <v>0</v>
      </c>
      <c r="E72" s="3"/>
      <c r="F72" s="3"/>
      <c r="G72" s="3"/>
      <c r="H72" s="1"/>
    </row>
    <row r="73" spans="1:8" ht="23.25" customHeight="1" thickBot="1">
      <c r="A73" s="169" t="s">
        <v>58</v>
      </c>
      <c r="B73" s="169"/>
      <c r="C73" s="169"/>
      <c r="D73" s="170"/>
      <c r="E73" s="3"/>
      <c r="F73" s="3"/>
      <c r="G73" s="3"/>
      <c r="H73" s="1"/>
    </row>
    <row r="74" spans="1:8" ht="39" thickBot="1">
      <c r="A74" s="100">
        <v>1</v>
      </c>
      <c r="B74" s="6" t="s">
        <v>59</v>
      </c>
      <c r="C74" s="18" t="s">
        <v>12</v>
      </c>
      <c r="D74" s="120">
        <f>D75+D76</f>
        <v>794052.34</v>
      </c>
      <c r="E74" s="3"/>
      <c r="F74" s="3"/>
      <c r="G74" s="3"/>
      <c r="H74" s="1"/>
    </row>
    <row r="75" spans="1:8" ht="15" thickBot="1">
      <c r="A75" s="101">
        <v>2</v>
      </c>
      <c r="B75" s="6" t="s">
        <v>60</v>
      </c>
      <c r="C75" s="18" t="s">
        <v>12</v>
      </c>
      <c r="D75" s="121">
        <v>0</v>
      </c>
      <c r="E75" s="3"/>
      <c r="F75" s="3"/>
      <c r="G75" s="3"/>
      <c r="H75" s="1"/>
    </row>
    <row r="76" spans="1:8" ht="15" thickBot="1">
      <c r="A76" s="101">
        <v>3</v>
      </c>
      <c r="B76" s="9" t="s">
        <v>61</v>
      </c>
      <c r="C76" s="18" t="s">
        <v>12</v>
      </c>
      <c r="D76" s="122">
        <v>794052.34</v>
      </c>
      <c r="E76" s="3"/>
      <c r="F76" s="3"/>
      <c r="G76" s="3"/>
      <c r="H76" s="1"/>
    </row>
    <row r="77" spans="1:8" ht="39" thickBot="1">
      <c r="A77" s="58">
        <v>4</v>
      </c>
      <c r="B77" s="14" t="s">
        <v>62</v>
      </c>
      <c r="C77" s="18" t="s">
        <v>12</v>
      </c>
      <c r="D77" s="104">
        <f>D78+D79</f>
        <v>785949.63</v>
      </c>
      <c r="E77" s="3"/>
      <c r="F77" s="3"/>
      <c r="G77" s="3"/>
      <c r="H77" s="1"/>
    </row>
    <row r="78" spans="1:8" ht="15" thickBot="1">
      <c r="A78" s="103">
        <v>5</v>
      </c>
      <c r="B78" s="11" t="s">
        <v>60</v>
      </c>
      <c r="C78" s="18" t="s">
        <v>12</v>
      </c>
      <c r="D78" s="121">
        <v>0</v>
      </c>
      <c r="E78" s="3"/>
      <c r="F78" s="3"/>
      <c r="G78" s="3"/>
      <c r="H78" s="1"/>
    </row>
    <row r="79" spans="1:8" ht="15" thickBot="1">
      <c r="A79" s="17">
        <v>6</v>
      </c>
      <c r="B79" s="11" t="s">
        <v>61</v>
      </c>
      <c r="C79" s="18" t="s">
        <v>12</v>
      </c>
      <c r="D79" s="123">
        <f>C86+D86+E86+F86+G86</f>
        <v>785949.63</v>
      </c>
      <c r="E79" s="3"/>
      <c r="F79" s="3"/>
      <c r="G79" s="3"/>
      <c r="H79" s="1"/>
    </row>
    <row r="80" spans="1:8" ht="29.25" customHeight="1" thickBot="1">
      <c r="A80" s="169" t="s">
        <v>63</v>
      </c>
      <c r="B80" s="175"/>
      <c r="C80" s="175"/>
      <c r="D80" s="175"/>
      <c r="E80" s="176"/>
      <c r="F80" s="176"/>
      <c r="G80" s="175"/>
      <c r="H80" s="1"/>
    </row>
    <row r="81" spans="1:8" ht="36" customHeight="1" thickBot="1">
      <c r="A81" s="27" t="s">
        <v>0</v>
      </c>
      <c r="B81" s="5" t="s">
        <v>64</v>
      </c>
      <c r="C81" s="5" t="s">
        <v>65</v>
      </c>
      <c r="D81" s="108" t="s">
        <v>66</v>
      </c>
      <c r="E81" s="135" t="s">
        <v>67</v>
      </c>
      <c r="F81" s="135" t="s">
        <v>68</v>
      </c>
      <c r="G81" s="150" t="s">
        <v>69</v>
      </c>
      <c r="H81" s="21"/>
    </row>
    <row r="82" spans="1:8" ht="15" thickBot="1">
      <c r="A82" s="105">
        <v>1</v>
      </c>
      <c r="B82" s="9" t="s">
        <v>2</v>
      </c>
      <c r="C82" s="10" t="s">
        <v>70</v>
      </c>
      <c r="D82" s="22" t="s">
        <v>71</v>
      </c>
      <c r="E82" s="136" t="s">
        <v>71</v>
      </c>
      <c r="F82" s="136" t="s">
        <v>71</v>
      </c>
      <c r="G82" s="151" t="s">
        <v>72</v>
      </c>
      <c r="H82" s="21"/>
    </row>
    <row r="83" spans="1:8" ht="16.5" customHeight="1" thickBot="1">
      <c r="A83" s="101">
        <v>2</v>
      </c>
      <c r="B83" s="19" t="s">
        <v>73</v>
      </c>
      <c r="C83" s="20">
        <v>1221.636</v>
      </c>
      <c r="D83" s="23">
        <v>6196.17</v>
      </c>
      <c r="E83" s="137">
        <v>11420.85</v>
      </c>
      <c r="F83" s="137">
        <v>16079.66</v>
      </c>
      <c r="G83" s="152">
        <v>274782</v>
      </c>
      <c r="H83" s="21"/>
    </row>
    <row r="84" spans="1:8" ht="16.5" customHeight="1" thickBot="1">
      <c r="A84" s="101">
        <v>3</v>
      </c>
      <c r="B84" s="9" t="s">
        <v>74</v>
      </c>
      <c r="C84" s="10">
        <v>1888356.73</v>
      </c>
      <c r="D84" s="22">
        <v>909156.16</v>
      </c>
      <c r="E84" s="136">
        <v>195688.77</v>
      </c>
      <c r="F84" s="136">
        <v>256728.99</v>
      </c>
      <c r="G84" s="152">
        <v>774223.89</v>
      </c>
      <c r="H84" s="21"/>
    </row>
    <row r="85" spans="1:8" ht="16.5" customHeight="1" thickBot="1">
      <c r="A85" s="106">
        <v>4</v>
      </c>
      <c r="B85" s="19" t="s">
        <v>75</v>
      </c>
      <c r="C85" s="20">
        <v>1914388.38</v>
      </c>
      <c r="D85" s="23">
        <v>889368.24</v>
      </c>
      <c r="E85" s="137">
        <v>190970.59</v>
      </c>
      <c r="F85" s="137">
        <v>250927.75</v>
      </c>
      <c r="G85" s="152">
        <v>738337.21</v>
      </c>
      <c r="H85" s="21"/>
    </row>
    <row r="86" spans="1:8" ht="16.5" customHeight="1" thickBot="1">
      <c r="A86" s="106">
        <v>5</v>
      </c>
      <c r="B86" s="9" t="s">
        <v>76</v>
      </c>
      <c r="C86" s="10">
        <v>405840.5</v>
      </c>
      <c r="D86" s="22">
        <v>174076.35</v>
      </c>
      <c r="E86" s="136">
        <v>34594.75</v>
      </c>
      <c r="F86" s="136">
        <v>47463.49</v>
      </c>
      <c r="G86" s="152">
        <v>123974.54</v>
      </c>
      <c r="H86" s="21"/>
    </row>
    <row r="87" spans="1:8" ht="39.75" customHeight="1" thickBot="1">
      <c r="A87" s="140">
        <v>6</v>
      </c>
      <c r="B87" s="141" t="s">
        <v>77</v>
      </c>
      <c r="C87" s="142">
        <v>1890977.63</v>
      </c>
      <c r="D87" s="143">
        <v>928915.28</v>
      </c>
      <c r="E87" s="144">
        <v>226033.66</v>
      </c>
      <c r="F87" s="144">
        <v>273518.49</v>
      </c>
      <c r="G87" s="153">
        <v>747302.9</v>
      </c>
      <c r="H87" s="21"/>
    </row>
    <row r="88" spans="1:8" ht="31.5" customHeight="1" thickBot="1">
      <c r="A88" s="104">
        <v>7</v>
      </c>
      <c r="B88" s="146" t="s">
        <v>147</v>
      </c>
      <c r="C88" s="147">
        <f>C87*97/100</f>
        <v>1834248.3010999998</v>
      </c>
      <c r="D88" s="148">
        <f>D87*100/100</f>
        <v>928915.28</v>
      </c>
      <c r="E88" s="149">
        <f>E87*87/100</f>
        <v>196649.28420000002</v>
      </c>
      <c r="F88" s="149">
        <f>F87*87/100</f>
        <v>237961.0863</v>
      </c>
      <c r="G88" s="154">
        <f>G87*99/100</f>
        <v>739829.871</v>
      </c>
      <c r="H88" s="21"/>
    </row>
    <row r="89" spans="1:8" ht="43.5" customHeight="1" thickBot="1">
      <c r="A89" s="145">
        <v>8</v>
      </c>
      <c r="B89" s="6" t="s">
        <v>148</v>
      </c>
      <c r="C89" s="53">
        <f>C87-C88</f>
        <v>56729.32890000008</v>
      </c>
      <c r="D89" s="134">
        <f>D87-D88</f>
        <v>0</v>
      </c>
      <c r="E89" s="138">
        <f>E87-E88</f>
        <v>29384.37579999998</v>
      </c>
      <c r="F89" s="138">
        <f>F87-F88</f>
        <v>35557.403699999995</v>
      </c>
      <c r="G89" s="59">
        <f>G87-G88</f>
        <v>7473.02899999998</v>
      </c>
      <c r="H89" s="21"/>
    </row>
    <row r="90" spans="1:8" ht="42" customHeight="1" thickBot="1">
      <c r="A90" s="107">
        <v>9</v>
      </c>
      <c r="B90" s="6" t="s">
        <v>78</v>
      </c>
      <c r="C90" s="7"/>
      <c r="D90" s="24"/>
      <c r="E90" s="139"/>
      <c r="F90" s="156"/>
      <c r="G90" s="155"/>
      <c r="H90" s="21"/>
    </row>
    <row r="91" spans="1:8" ht="29.25" customHeight="1" thickBot="1">
      <c r="A91" s="170" t="s">
        <v>79</v>
      </c>
      <c r="B91" s="176"/>
      <c r="C91" s="176"/>
      <c r="D91" s="176"/>
      <c r="E91" s="176"/>
      <c r="F91" s="176"/>
      <c r="G91" s="176"/>
      <c r="H91" s="1"/>
    </row>
    <row r="92" spans="1:8" ht="15" thickBot="1">
      <c r="A92" s="105">
        <v>1</v>
      </c>
      <c r="B92" s="109" t="s">
        <v>53</v>
      </c>
      <c r="C92" s="110" t="s">
        <v>54</v>
      </c>
      <c r="D92" s="111">
        <v>0</v>
      </c>
      <c r="E92" s="3"/>
      <c r="F92" s="3"/>
      <c r="G92" s="3"/>
      <c r="H92" s="1"/>
    </row>
    <row r="93" spans="1:8" ht="26.25" thickBot="1">
      <c r="A93" s="101">
        <v>2</v>
      </c>
      <c r="B93" s="6" t="s">
        <v>55</v>
      </c>
      <c r="C93" s="7" t="s">
        <v>54</v>
      </c>
      <c r="D93" s="111">
        <v>0</v>
      </c>
      <c r="E93" s="3"/>
      <c r="F93" s="3"/>
      <c r="G93" s="3"/>
      <c r="H93" s="1"/>
    </row>
    <row r="94" spans="1:8" ht="26.25" thickBot="1">
      <c r="A94" s="101">
        <v>3</v>
      </c>
      <c r="B94" s="6" t="s">
        <v>56</v>
      </c>
      <c r="C94" s="7" t="s">
        <v>80</v>
      </c>
      <c r="D94" s="111">
        <v>0</v>
      </c>
      <c r="E94" s="3"/>
      <c r="F94" s="3"/>
      <c r="G94" s="3"/>
      <c r="H94" s="1"/>
    </row>
    <row r="95" spans="1:8" ht="15" thickBot="1">
      <c r="A95" s="126">
        <v>4</v>
      </c>
      <c r="B95" s="98" t="s">
        <v>57</v>
      </c>
      <c r="C95" s="99" t="s">
        <v>12</v>
      </c>
      <c r="D95" s="127">
        <v>0</v>
      </c>
      <c r="E95" s="3"/>
      <c r="F95" s="3"/>
      <c r="G95" s="3"/>
      <c r="H95" s="1"/>
    </row>
    <row r="96" spans="1:8" ht="57.75" customHeight="1" thickBot="1">
      <c r="A96" s="176" t="s">
        <v>81</v>
      </c>
      <c r="B96" s="176"/>
      <c r="C96" s="176"/>
      <c r="D96" s="176"/>
      <c r="E96" s="176"/>
      <c r="F96" s="176"/>
      <c r="G96" s="176"/>
      <c r="H96" s="1"/>
    </row>
    <row r="97" spans="1:8" ht="26.25" thickBot="1">
      <c r="A97" s="105">
        <v>1</v>
      </c>
      <c r="B97" s="109" t="s">
        <v>82</v>
      </c>
      <c r="C97" s="110" t="s">
        <v>54</v>
      </c>
      <c r="D97" s="111">
        <v>228</v>
      </c>
      <c r="E97" s="3"/>
      <c r="F97" s="3"/>
      <c r="G97" s="3"/>
      <c r="H97" s="1"/>
    </row>
    <row r="98" spans="1:8" ht="15" thickBot="1">
      <c r="A98" s="101">
        <v>2</v>
      </c>
      <c r="B98" s="6" t="s">
        <v>83</v>
      </c>
      <c r="C98" s="7" t="s">
        <v>54</v>
      </c>
      <c r="D98" s="102">
        <v>6</v>
      </c>
      <c r="E98" s="3"/>
      <c r="F98" s="3"/>
      <c r="G98" s="3"/>
      <c r="H98" s="1"/>
    </row>
    <row r="99" spans="1:8" ht="42" customHeight="1" thickBot="1">
      <c r="A99" s="124">
        <v>3</v>
      </c>
      <c r="B99" s="98" t="s">
        <v>84</v>
      </c>
      <c r="C99" s="99" t="s">
        <v>12</v>
      </c>
      <c r="D99" s="125">
        <v>990546</v>
      </c>
      <c r="E99" s="3"/>
      <c r="F99" s="3"/>
      <c r="G99" s="3"/>
      <c r="H99" s="1"/>
    </row>
    <row r="100" spans="1:7" ht="15">
      <c r="A100" s="25"/>
      <c r="B100" s="26"/>
      <c r="C100" s="26"/>
      <c r="D100" s="26"/>
      <c r="E100" s="26"/>
      <c r="F100" s="26"/>
      <c r="G100" s="26"/>
    </row>
    <row r="101" spans="1:7" ht="15">
      <c r="A101" s="112"/>
      <c r="B101" s="117" t="s">
        <v>170</v>
      </c>
      <c r="C101" s="117"/>
      <c r="D101" s="117"/>
      <c r="E101" s="113"/>
      <c r="F101" s="113"/>
      <c r="G101" s="26"/>
    </row>
    <row r="102" spans="1:7" ht="15">
      <c r="A102" s="171"/>
      <c r="B102" s="171"/>
      <c r="C102" s="171"/>
      <c r="D102" s="171"/>
      <c r="E102" s="113"/>
      <c r="F102" s="113"/>
      <c r="G102" s="26"/>
    </row>
    <row r="103" spans="1:7" ht="12" customHeight="1">
      <c r="A103" s="114"/>
      <c r="B103" s="118" t="s">
        <v>165</v>
      </c>
      <c r="C103" s="118"/>
      <c r="D103" s="118"/>
      <c r="E103" s="113"/>
      <c r="F103" s="113"/>
      <c r="G103" s="26"/>
    </row>
    <row r="104" spans="1:7" ht="15">
      <c r="A104" s="114"/>
      <c r="B104" s="115"/>
      <c r="C104" s="115"/>
      <c r="D104" s="116"/>
      <c r="E104" s="113"/>
      <c r="F104" s="113"/>
      <c r="G104" s="26"/>
    </row>
    <row r="105" spans="1:6" ht="12" customHeight="1">
      <c r="A105" s="114"/>
      <c r="B105" s="119" t="s">
        <v>166</v>
      </c>
      <c r="C105" s="119"/>
      <c r="D105" s="119"/>
      <c r="E105" s="119"/>
      <c r="F105" s="119"/>
    </row>
    <row r="106" spans="1:6" ht="14.25">
      <c r="A106" s="114"/>
      <c r="B106" s="115"/>
      <c r="C106" s="115"/>
      <c r="D106" s="116"/>
      <c r="E106" s="113"/>
      <c r="F106" s="113"/>
    </row>
    <row r="107" spans="1:6" ht="14.25">
      <c r="A107" s="114"/>
      <c r="B107" s="119" t="s">
        <v>167</v>
      </c>
      <c r="C107" s="119"/>
      <c r="D107" s="119"/>
      <c r="E107" s="113"/>
      <c r="F107" s="113"/>
    </row>
  </sheetData>
  <sheetProtection selectLockedCells="1" selectUnlockedCells="1"/>
  <mergeCells count="16">
    <mergeCell ref="A73:D73"/>
    <mergeCell ref="A66:D66"/>
    <mergeCell ref="A102:D102"/>
    <mergeCell ref="A50:C50"/>
    <mergeCell ref="A80:G80"/>
    <mergeCell ref="A91:G91"/>
    <mergeCell ref="A52:D52"/>
    <mergeCell ref="A96:G96"/>
    <mergeCell ref="A68:D68"/>
    <mergeCell ref="A2:G2"/>
    <mergeCell ref="A3:G3"/>
    <mergeCell ref="A1:G1"/>
    <mergeCell ref="A6:C6"/>
    <mergeCell ref="A7:C7"/>
    <mergeCell ref="A26:D26"/>
    <mergeCell ref="A8:D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</cp:lastModifiedBy>
  <cp:lastPrinted>2016-03-31T11:15:11Z</cp:lastPrinted>
  <dcterms:modified xsi:type="dcterms:W3CDTF">2016-03-31T12:54:53Z</dcterms:modified>
  <cp:category/>
  <cp:version/>
  <cp:contentType/>
  <cp:contentStatus/>
</cp:coreProperties>
</file>